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19035" windowHeight="9210" activeTab="1"/>
  </bookViews>
  <sheets>
    <sheet name="Sheet1" sheetId="1" r:id="rId1"/>
    <sheet name="Sheet2" sheetId="2" r:id="rId2"/>
  </sheets>
  <definedNames>
    <definedName name="param_cuthi" localSheetId="1" hidden="1">2E+30</definedName>
    <definedName name="param_cutlo" localSheetId="1" hidden="1">-2E+30</definedName>
    <definedName name="param_extinc" localSheetId="0" hidden="1">0.5</definedName>
    <definedName name="param_iisbnd" localSheetId="0" hidden="1">0</definedName>
    <definedName name="param_iisbnd" localSheetId="1" hidden="1">0</definedName>
    <definedName name="param_nsfeas" localSheetId="0" hidden="1">0</definedName>
    <definedName name="solver_acc" localSheetId="1" hidden="1">0.001</definedName>
    <definedName name="solver_adj" localSheetId="0" hidden="1">Sheet1!$B$16:$K$16</definedName>
    <definedName name="solver_adj" localSheetId="1" hidden="1">Sheet2!#REF!</definedName>
    <definedName name="solver_adj_ob" localSheetId="0" hidden="1">1</definedName>
    <definedName name="solver_adj_ob" localSheetId="1" hidden="1">1</definedName>
    <definedName name="solver_ars" localSheetId="1" hidden="1">1</definedName>
    <definedName name="solver_cha" localSheetId="0" hidden="1">0</definedName>
    <definedName name="solver_cha" localSheetId="1" hidden="1">0</definedName>
    <definedName name="solver_chc1" localSheetId="0" hidden="1">0</definedName>
    <definedName name="solver_chc1" localSheetId="1" hidden="1">0</definedName>
    <definedName name="solver_chc2" localSheetId="0" hidden="1">0</definedName>
    <definedName name="solver_chc2" localSheetId="1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n" localSheetId="1" hidden="1">4</definedName>
    <definedName name="solver_chp1" localSheetId="0" hidden="1">0</definedName>
    <definedName name="solver_chp1" localSheetId="1" hidden="1">0</definedName>
    <definedName name="solver_chp2" localSheetId="0" hidden="1">0</definedName>
    <definedName name="solver_chp2" localSheetId="1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ht" localSheetId="1" hidden="1">0</definedName>
    <definedName name="solver_cir1" localSheetId="0" hidden="1">1</definedName>
    <definedName name="solver_cir1" localSheetId="1" hidden="1">1</definedName>
    <definedName name="solver_cir2" localSheetId="0" hidden="1">1</definedName>
    <definedName name="solver_cir2" localSheetId="1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" localSheetId="1" hidden="1">" "</definedName>
    <definedName name="solver_con1" localSheetId="0" hidden="1">" "</definedName>
    <definedName name="solver_con1" localSheetId="1" hidden="1">" "</definedName>
    <definedName name="solver_con2" localSheetId="0" hidden="1">" "</definedName>
    <definedName name="solver_con2" localSheetId="1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5</definedName>
    <definedName name="solver_dia" localSheetId="1" hidden="1">5</definedName>
    <definedName name="solver_drv" localSheetId="0" hidden="1">2</definedName>
    <definedName name="solver_eng" localSheetId="0" hidden="1">0</definedName>
    <definedName name="solver_eng" localSheetId="1" hidden="1">0</definedName>
    <definedName name="solver_est" localSheetId="0" hidden="1">1</definedName>
    <definedName name="solver_fns" localSheetId="0" hidden="1">0</definedName>
    <definedName name="solver_iao" localSheetId="0" hidden="1">0</definedName>
    <definedName name="solver_iao" localSheetId="1" hidden="1">0</definedName>
    <definedName name="solver_int" localSheetId="0" hidden="1">0</definedName>
    <definedName name="solver_int" localSheetId="1" hidden="1">0</definedName>
    <definedName name="solver_irs" localSheetId="0" hidden="1">0</definedName>
    <definedName name="solver_irs" localSheetId="1" hidden="1">0</definedName>
    <definedName name="solver_ism" localSheetId="0" hidden="1">0</definedName>
    <definedName name="solver_ism" localSheetId="1" hidden="1">0</definedName>
    <definedName name="solver_itr" localSheetId="0" hidden="1">2147483647</definedName>
    <definedName name="solver_itr" localSheetId="1" hidden="1">2147483647</definedName>
    <definedName name="solver_kiv" localSheetId="1" hidden="1">2E+30</definedName>
    <definedName name="solver_legacy" localSheetId="0" hidden="1">1</definedName>
    <definedName name="solver_lhs_ob1" localSheetId="0" hidden="1">0</definedName>
    <definedName name="solver_lhs_ob1" localSheetId="1" hidden="1">0</definedName>
    <definedName name="solver_lhs_ob2" localSheetId="0" hidden="1">0</definedName>
    <definedName name="solver_lhs_ob2" localSheetId="1" hidden="1">0</definedName>
    <definedName name="solver_lhs_ob3" localSheetId="0" hidden="1">0</definedName>
    <definedName name="solver_lhs_ob4" localSheetId="0" hidden="1">0</definedName>
    <definedName name="solver_lhs1" localSheetId="0" hidden="1">Sheet1!$B$16:$K$16</definedName>
    <definedName name="solver_lhs1" localSheetId="1" hidden="1">Sheet2!#REF!</definedName>
    <definedName name="solver_lhs2" localSheetId="0" hidden="1">Sheet1!$L$16</definedName>
    <definedName name="solver_lhs2" localSheetId="1" hidden="1">Sheet2!#REF!</definedName>
    <definedName name="solver_lhs3" localSheetId="0" hidden="1">Sheet1!$G$19</definedName>
    <definedName name="solver_lhs4" localSheetId="0" hidden="1">Sheet1!$G$19</definedName>
    <definedName name="solver_lin" localSheetId="0" hidden="1">2</definedName>
    <definedName name="solver_lin" localSheetId="1" hidden="1">2</definedName>
    <definedName name="solver_loc" localSheetId="0" hidden="1">4</definedName>
    <definedName name="solver_lpp" localSheetId="1" hidden="1">0</definedName>
    <definedName name="solver_lpt" localSheetId="1" hidden="1">0</definedName>
    <definedName name="solver_mda" localSheetId="0" hidden="1">4</definedName>
    <definedName name="solver_mda" localSheetId="1" hidden="1">4</definedName>
    <definedName name="solver_mdlsearch" localSheetId="0" hidden="1">1</definedName>
    <definedName name="solver_met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od" localSheetId="0" hidden="1">3</definedName>
    <definedName name="solver_mod" localSheetId="1" hidden="1">3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eg" localSheetId="1" hidden="1">0</definedName>
    <definedName name="solver_nod" localSheetId="0" hidden="1">2147483647</definedName>
    <definedName name="solver_nod" localSheetId="1" hidden="1">2147483647</definedName>
    <definedName name="solver_ntr" localSheetId="0" hidden="1">0</definedName>
    <definedName name="solver_ntr" localSheetId="1" hidden="1">0</definedName>
    <definedName name="solver_ntri" hidden="1">1000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obc" localSheetId="0" hidden="1">0</definedName>
    <definedName name="solver_obc" localSheetId="1" hidden="1">0</definedName>
    <definedName name="solver_obp" localSheetId="0" hidden="1">0</definedName>
    <definedName name="solver_obp" localSheetId="1" hidden="1">0</definedName>
    <definedName name="solver_opt" localSheetId="0" hidden="1">Sheet1!$D$22</definedName>
    <definedName name="solver_opt" localSheetId="1" hidden="1">Sheet2!#REF!</definedName>
    <definedName name="solver_opt_ob" localSheetId="0" hidden="1">1</definedName>
    <definedName name="solver_opt_ob" localSheetId="1" hidden="1">1</definedName>
    <definedName name="solver_pre" localSheetId="0" hidden="1">0.000001</definedName>
    <definedName name="solver_psi" localSheetId="0" hidden="1">0</definedName>
    <definedName name="solver_psi" localSheetId="1" hidden="1">0</definedName>
    <definedName name="solver_rbv" localSheetId="0" hidden="1">1</definedName>
    <definedName name="solver_rdp" localSheetId="0" hidden="1">0</definedName>
    <definedName name="solver_rdp" localSheetId="1" hidden="1">0</definedName>
    <definedName name="solver_reco1" localSheetId="0" hidden="1">0</definedName>
    <definedName name="solver_reco1" localSheetId="1" hidden="1">0</definedName>
    <definedName name="solver_reco2" localSheetId="0" hidden="1">0</definedName>
    <definedName name="solver_reco2" localSheetId="1" hidden="1">0</definedName>
    <definedName name="solver_reco3" localSheetId="0" hidden="1">0</definedName>
    <definedName name="solver_reco4" localSheetId="0" hidden="1">0</definedName>
    <definedName name="solver_rel1" localSheetId="0" hidden="1">5</definedName>
    <definedName name="solver_rel1" localSheetId="1" hidden="1">2</definedName>
    <definedName name="solver_rel2" localSheetId="0" hidden="1">2</definedName>
    <definedName name="solver_rel2" localSheetId="1" hidden="1">5</definedName>
    <definedName name="solver_rel3" localSheetId="0" hidden="1">3</definedName>
    <definedName name="solver_rel4" localSheetId="0" hidden="1">3</definedName>
    <definedName name="solver_rep" localSheetId="0" hidden="1">0</definedName>
    <definedName name="solver_rep" localSheetId="1" hidden="1">0</definedName>
    <definedName name="solver_res" localSheetId="1" hidden="1">0.05</definedName>
    <definedName name="solver_rhs1" localSheetId="1" hidden="1">Sheet2!#REF!</definedName>
    <definedName name="solver_rhs2" localSheetId="0" hidden="1">Sheet1!$N$16</definedName>
    <definedName name="solver_rhs3" localSheetId="0" hidden="1">1</definedName>
    <definedName name="solver_rhs4" localSheetId="0" hidden="1">1</definedName>
    <definedName name="solver_rlx" localSheetId="0" hidden="1">0</definedName>
    <definedName name="solver_rlx" localSheetId="1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tr" localSheetId="1" hidden="1">0</definedName>
    <definedName name="solver_rxc1" localSheetId="0" hidden="1">1</definedName>
    <definedName name="solver_rxc1" localSheetId="1" hidden="1">1</definedName>
    <definedName name="solver_rxc2" localSheetId="0" hidden="1">1</definedName>
    <definedName name="solver_rxc2" localSheetId="1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rxv" localSheetId="1" hidden="1">1</definedName>
    <definedName name="solver_scl" localSheetId="0" hidden="1">2</definedName>
    <definedName name="solver_scl" localSheetId="1" hidden="1">0</definedName>
    <definedName name="solver_seed" hidden="1">0</definedName>
    <definedName name="solver_sel" localSheetId="0" hidden="1">1</definedName>
    <definedName name="solver_sel" localSheetId="1" hidden="1">1</definedName>
    <definedName name="solver_sho" localSheetId="0" hidden="1">2</definedName>
    <definedName name="solver_sho" localSheetId="1" hidden="1">0</definedName>
    <definedName name="solver_slv" localSheetId="0" hidden="1">0</definedName>
    <definedName name="solver_slv" localSheetId="1" hidden="1">0</definedName>
    <definedName name="solver_slvu" localSheetId="0" hidden="1">0</definedName>
    <definedName name="solver_slvu" localSheetId="1" hidden="1">0</definedName>
    <definedName name="solver_soc" localSheetId="1" hidden="1">0</definedName>
    <definedName name="solver_spid" localSheetId="0" hidden="1">" "</definedName>
    <definedName name="solver_spid" localSheetId="1" hidden="1">" "</definedName>
    <definedName name="solver_srvr" localSheetId="0" hidden="1">" "</definedName>
    <definedName name="solver_srvr" localSheetId="1" hidden="1">" "</definedName>
    <definedName name="solver_ssz" localSheetId="0" hidden="1">0</definedName>
    <definedName name="solver_sta" localSheetId="1" hidden="1">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yp" localSheetId="0" hidden="1">1</definedName>
    <definedName name="solver_typ" localSheetId="1" hidden="1">1</definedName>
    <definedName name="solver_umod" localSheetId="0" hidden="1">1</definedName>
    <definedName name="solver_umod" localSheetId="1" hidden="1">1</definedName>
    <definedName name="solver_urs" localSheetId="0" hidden="1">0</definedName>
    <definedName name="solver_urs" localSheetId="1" hidden="1">0</definedName>
    <definedName name="solver_userid" localSheetId="0" hidden="1">"126250 (1)"</definedName>
    <definedName name="solver_userid" localSheetId="1" hidden="1">"126250 (1)"</definedName>
    <definedName name="solver_val" localSheetId="0" hidden="1">0</definedName>
    <definedName name="solver_val" localSheetId="1" hidden="1">0</definedName>
    <definedName name="solver_var" localSheetId="0" hidden="1">" "</definedName>
    <definedName name="solver_var" localSheetId="1" hidden="1">" "</definedName>
    <definedName name="solver_ver" localSheetId="0" hidden="1">14</definedName>
    <definedName name="solver_ver" localSheetId="1" hidden="1">14</definedName>
    <definedName name="solver_vir" localSheetId="0" hidden="1">1</definedName>
    <definedName name="solver_vir" localSheetId="1" hidden="1">1</definedName>
    <definedName name="solver_vol" localSheetId="0" hidden="1">0</definedName>
    <definedName name="solver_vol" localSheetId="1" hidden="1">0</definedName>
    <definedName name="solver_vst" localSheetId="0" hidden="1">0</definedName>
    <definedName name="solver_vst" localSheetId="1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N5" i="2"/>
  <c r="M5" i="2"/>
  <c r="M4" i="2" l="1"/>
  <c r="N4" i="2"/>
  <c r="O4" i="2"/>
  <c r="M6" i="2"/>
  <c r="N6" i="2"/>
  <c r="O6" i="2"/>
  <c r="M7" i="2"/>
  <c r="N7" i="2"/>
  <c r="O7" i="2"/>
  <c r="M8" i="2"/>
  <c r="N8" i="2"/>
  <c r="O8" i="2"/>
  <c r="M9" i="2"/>
  <c r="N9" i="2"/>
  <c r="O9" i="2"/>
  <c r="M10" i="2"/>
  <c r="N10" i="2"/>
  <c r="O10" i="2"/>
  <c r="M11" i="2"/>
  <c r="N11" i="2"/>
  <c r="O11" i="2"/>
  <c r="M12" i="2"/>
  <c r="N12" i="2"/>
  <c r="O12" i="2"/>
  <c r="M13" i="2"/>
  <c r="N13" i="2"/>
  <c r="O13" i="2"/>
  <c r="M14" i="2"/>
  <c r="N14" i="2"/>
  <c r="O14" i="2"/>
  <c r="M15" i="2"/>
  <c r="N15" i="2"/>
  <c r="O15" i="2"/>
  <c r="M16" i="2"/>
  <c r="N16" i="2"/>
  <c r="O16" i="2"/>
  <c r="M17" i="2"/>
  <c r="N17" i="2"/>
  <c r="O17" i="2"/>
  <c r="M18" i="2"/>
  <c r="N18" i="2"/>
  <c r="O18" i="2"/>
  <c r="M19" i="2"/>
  <c r="N19" i="2"/>
  <c r="O19" i="2"/>
  <c r="M20" i="2"/>
  <c r="N20" i="2"/>
  <c r="O20" i="2"/>
  <c r="M21" i="2"/>
  <c r="N21" i="2"/>
  <c r="O21" i="2"/>
  <c r="M22" i="2"/>
  <c r="N22" i="2"/>
  <c r="O22" i="2"/>
  <c r="O3" i="2"/>
  <c r="N3" i="2"/>
  <c r="M3" i="2"/>
  <c r="M14" i="1"/>
  <c r="V14" i="1" s="1"/>
  <c r="M13" i="1"/>
  <c r="O13" i="1" s="1"/>
  <c r="M12" i="1"/>
  <c r="T12" i="1" s="1"/>
  <c r="M11" i="1"/>
  <c r="Q11" i="1" s="1"/>
  <c r="M10" i="1"/>
  <c r="R10" i="1" s="1"/>
  <c r="M9" i="1"/>
  <c r="S9" i="1" s="1"/>
  <c r="M8" i="1"/>
  <c r="T8" i="1" s="1"/>
  <c r="M7" i="1"/>
  <c r="U7" i="1" s="1"/>
  <c r="M6" i="1"/>
  <c r="V6" i="1" s="1"/>
  <c r="M5" i="1"/>
  <c r="Q5" i="1" s="1"/>
  <c r="L16" i="1"/>
  <c r="G19" i="1"/>
  <c r="G20" i="1"/>
  <c r="F20" i="1"/>
  <c r="C20" i="1"/>
  <c r="H20" i="1"/>
  <c r="D20" i="1"/>
  <c r="E20" i="1"/>
  <c r="Q21" i="2" l="1"/>
  <c r="Q5" i="2"/>
  <c r="P3" i="2"/>
  <c r="Q11" i="2"/>
  <c r="P8" i="2"/>
  <c r="P21" i="2"/>
  <c r="Q6" i="2"/>
  <c r="P16" i="2"/>
  <c r="Q13" i="2"/>
  <c r="Q7" i="2"/>
  <c r="P18" i="2"/>
  <c r="P10" i="2"/>
  <c r="P22" i="2"/>
  <c r="P20" i="2"/>
  <c r="P14" i="2"/>
  <c r="P17" i="2"/>
  <c r="P19" i="2"/>
  <c r="Q16" i="2"/>
  <c r="P12" i="2"/>
  <c r="P5" i="2"/>
  <c r="Q12" i="2"/>
  <c r="Q10" i="2"/>
  <c r="Q3" i="2"/>
  <c r="Q14" i="2"/>
  <c r="P15" i="2"/>
  <c r="Q18" i="2"/>
  <c r="P9" i="2"/>
  <c r="P7" i="2"/>
  <c r="P13" i="2"/>
  <c r="Q8" i="2"/>
  <c r="Q22" i="2"/>
  <c r="Q20" i="2"/>
  <c r="Q15" i="2"/>
  <c r="P6" i="2"/>
  <c r="Q4" i="2"/>
  <c r="P4" i="2"/>
  <c r="Q19" i="2"/>
  <c r="P11" i="2"/>
  <c r="Q17" i="2"/>
  <c r="Q9" i="2"/>
  <c r="T13" i="1"/>
  <c r="R12" i="1"/>
  <c r="P12" i="1"/>
  <c r="R8" i="1"/>
  <c r="V8" i="1"/>
  <c r="W11" i="1"/>
  <c r="U8" i="1"/>
  <c r="U12" i="1"/>
  <c r="W7" i="1"/>
  <c r="S12" i="1"/>
  <c r="S7" i="1"/>
  <c r="U9" i="1"/>
  <c r="T9" i="1"/>
  <c r="T14" i="1"/>
  <c r="Q9" i="1"/>
  <c r="O7" i="1"/>
  <c r="U13" i="1"/>
  <c r="Q12" i="1"/>
  <c r="P9" i="1"/>
  <c r="Q13" i="1"/>
  <c r="P13" i="1"/>
  <c r="S11" i="1"/>
  <c r="V12" i="1"/>
  <c r="O11" i="1"/>
  <c r="Q8" i="1"/>
  <c r="R11" i="1"/>
  <c r="V7" i="1"/>
  <c r="O6" i="1"/>
  <c r="W13" i="1"/>
  <c r="U14" i="1"/>
  <c r="V13" i="1"/>
  <c r="W12" i="1"/>
  <c r="O12" i="1"/>
  <c r="P11" i="1"/>
  <c r="Q10" i="1"/>
  <c r="R9" i="1"/>
  <c r="S8" i="1"/>
  <c r="T7" i="1"/>
  <c r="U6" i="1"/>
  <c r="T6" i="1"/>
  <c r="S14" i="1"/>
  <c r="W10" i="1"/>
  <c r="O10" i="1"/>
  <c r="R7" i="1"/>
  <c r="S6" i="1"/>
  <c r="R14" i="1"/>
  <c r="S13" i="1"/>
  <c r="U11" i="1"/>
  <c r="V10" i="1"/>
  <c r="W9" i="1"/>
  <c r="O9" i="1"/>
  <c r="P8" i="1"/>
  <c r="Q7" i="1"/>
  <c r="R6" i="1"/>
  <c r="P10" i="1"/>
  <c r="V11" i="1"/>
  <c r="Q14" i="1"/>
  <c r="R13" i="1"/>
  <c r="T11" i="1"/>
  <c r="U10" i="1"/>
  <c r="V9" i="1"/>
  <c r="W8" i="1"/>
  <c r="O8" i="1"/>
  <c r="P7" i="1"/>
  <c r="Q6" i="1"/>
  <c r="P14" i="1"/>
  <c r="T10" i="1"/>
  <c r="P6" i="1"/>
  <c r="W14" i="1"/>
  <c r="O14" i="1"/>
  <c r="S10" i="1"/>
  <c r="W6" i="1"/>
  <c r="O5" i="1"/>
  <c r="W5" i="1"/>
  <c r="V5" i="1"/>
  <c r="P5" i="1"/>
  <c r="U5" i="1"/>
  <c r="T5" i="1"/>
  <c r="S5" i="1"/>
  <c r="R5" i="1"/>
  <c r="C25" i="1"/>
  <c r="C26" i="1" s="1"/>
  <c r="C23" i="1"/>
  <c r="C24" i="1"/>
  <c r="C22" i="1"/>
  <c r="X14" i="1" l="1"/>
  <c r="X13" i="1"/>
  <c r="X5" i="1"/>
  <c r="D22" i="1"/>
  <c r="X11" i="1"/>
  <c r="X8" i="1"/>
  <c r="X9" i="1"/>
  <c r="X7" i="1"/>
  <c r="X10" i="1"/>
  <c r="X12" i="1"/>
  <c r="X6" i="1"/>
  <c r="D25" i="1" l="1"/>
</calcChain>
</file>

<file path=xl/sharedStrings.xml><?xml version="1.0" encoding="utf-8"?>
<sst xmlns="http://schemas.openxmlformats.org/spreadsheetml/2006/main" count="16" uniqueCount="13">
  <si>
    <t>Dispersion Data</t>
  </si>
  <si>
    <t>Chosen</t>
  </si>
  <si>
    <t>Solution</t>
  </si>
  <si>
    <t>Sum</t>
  </si>
  <si>
    <t>Min</t>
  </si>
  <si>
    <t>Mean</t>
  </si>
  <si>
    <t>Minsum</t>
  </si>
  <si>
    <t>Diff</t>
  </si>
  <si>
    <t>Nodes</t>
  </si>
  <si>
    <t>Distance</t>
  </si>
  <si>
    <t>=</t>
  </si>
  <si>
    <t>Distances</t>
  </si>
  <si>
    <t>MinSum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</si>
</sst>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Sheet2!$Q$2</c:f>
              <c:strCache>
                <c:ptCount val="1"/>
                <c:pt idx="0">
                  <c:v>MinSum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Sheet2!$Q$3:$Q$22</c:f>
              <c:numCache>
                <c:formatCode>General</c:formatCode>
                <c:ptCount val="20"/>
                <c:pt idx="0">
                  <c:v>11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199720"/>
        <c:axId val="1086201680"/>
      </c:barChart>
      <c:catAx>
        <c:axId val="1086199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Solution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201680"/>
        <c:crosses val="autoZero"/>
        <c:auto val="1"/>
        <c:lblAlgn val="ctr"/>
        <c:lblOffset val="100"/>
        <c:noMultiLvlLbl val="0"/>
      </c:catAx>
      <c:valAx>
        <c:axId val="108620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 node dissimilarity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199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Sheet2!$P$2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Sheet2!$P$3:$P$22</c:f>
              <c:numCache>
                <c:formatCode>General</c:formatCode>
                <c:ptCount val="20"/>
                <c:pt idx="0">
                  <c:v>17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20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3</c:v>
                </c:pt>
                <c:pt idx="14">
                  <c:v>3</c:v>
                </c:pt>
                <c:pt idx="15">
                  <c:v>21</c:v>
                </c:pt>
                <c:pt idx="16">
                  <c:v>2</c:v>
                </c:pt>
                <c:pt idx="17">
                  <c:v>2</c:v>
                </c:pt>
                <c:pt idx="18">
                  <c:v>21</c:v>
                </c:pt>
                <c:pt idx="19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2020848"/>
        <c:axId val="952019672"/>
      </c:barChart>
      <c:catAx>
        <c:axId val="95202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Solution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019672"/>
        <c:crosses val="autoZero"/>
        <c:auto val="1"/>
        <c:lblAlgn val="ctr"/>
        <c:lblOffset val="100"/>
        <c:noMultiLvlLbl val="0"/>
      </c:catAx>
      <c:valAx>
        <c:axId val="952019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Sum</a:t>
                </a:r>
                <a:r>
                  <a:rPr lang="en-US" baseline="0"/>
                  <a:t> of dissimilarities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02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604837</xdr:colOff>
      <xdr:row>1</xdr:row>
      <xdr:rowOff>4762</xdr:rowOff>
    </xdr:from>
    <xdr:to>
      <xdr:col>25</xdr:col>
      <xdr:colOff>300037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</xdr:colOff>
      <xdr:row>16</xdr:row>
      <xdr:rowOff>4762</xdr:rowOff>
    </xdr:from>
    <xdr:to>
      <xdr:col>25</xdr:col>
      <xdr:colOff>309562</xdr:colOff>
      <xdr:row>30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26"/>
  <sheetViews>
    <sheetView workbookViewId="0">
      <selection activeCell="C20" sqref="C20"/>
    </sheetView>
  </sheetViews>
  <sheetFormatPr defaultRowHeight="15" x14ac:dyDescent="0.25"/>
  <sheetData>
    <row r="1" spans="1:24" x14ac:dyDescent="0.25">
      <c r="A1" t="s">
        <v>0</v>
      </c>
    </row>
    <row r="4" spans="1:24" x14ac:dyDescent="0.25"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M4" s="2"/>
      <c r="N4" s="2">
        <v>1</v>
      </c>
      <c r="O4" s="2">
        <v>2</v>
      </c>
      <c r="P4" s="2">
        <v>3</v>
      </c>
      <c r="Q4" s="2">
        <v>4</v>
      </c>
      <c r="R4" s="2">
        <v>5</v>
      </c>
      <c r="S4" s="2">
        <v>6</v>
      </c>
      <c r="T4" s="2">
        <v>7</v>
      </c>
      <c r="U4" s="2">
        <v>8</v>
      </c>
      <c r="V4" s="2">
        <v>9</v>
      </c>
      <c r="W4" s="2">
        <v>10</v>
      </c>
      <c r="X4" t="s">
        <v>3</v>
      </c>
    </row>
    <row r="5" spans="1:24" x14ac:dyDescent="0.25">
      <c r="A5">
        <v>1</v>
      </c>
      <c r="B5" s="3"/>
      <c r="C5" s="4">
        <v>2</v>
      </c>
      <c r="D5" s="4"/>
      <c r="E5" s="4"/>
      <c r="F5" s="4"/>
      <c r="G5" s="4"/>
      <c r="H5" s="4">
        <v>6</v>
      </c>
      <c r="I5" s="4">
        <v>2</v>
      </c>
      <c r="J5" s="4"/>
      <c r="K5" s="5"/>
      <c r="M5">
        <f>B16</f>
        <v>0</v>
      </c>
      <c r="O5">
        <f t="shared" ref="O5:W5" si="0">$M5*C$16*C5</f>
        <v>0</v>
      </c>
      <c r="P5">
        <f t="shared" si="0"/>
        <v>0</v>
      </c>
      <c r="Q5">
        <f t="shared" si="0"/>
        <v>0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0</v>
      </c>
      <c r="V5">
        <f t="shared" si="0"/>
        <v>0</v>
      </c>
      <c r="W5">
        <f t="shared" si="0"/>
        <v>0</v>
      </c>
      <c r="X5" t="str">
        <f>IF(M5,SUM(O5:W5),"")</f>
        <v/>
      </c>
    </row>
    <row r="6" spans="1:24" x14ac:dyDescent="0.25">
      <c r="A6">
        <v>2</v>
      </c>
      <c r="B6" s="6">
        <v>2</v>
      </c>
      <c r="C6" s="7"/>
      <c r="D6" s="7">
        <v>5</v>
      </c>
      <c r="E6" s="7"/>
      <c r="F6" s="7"/>
      <c r="G6" s="7"/>
      <c r="H6" s="7"/>
      <c r="I6" s="7"/>
      <c r="J6" s="7">
        <v>2</v>
      </c>
      <c r="K6" s="8">
        <v>1</v>
      </c>
      <c r="M6">
        <f>C16</f>
        <v>1</v>
      </c>
      <c r="O6">
        <f t="shared" ref="O6:O14" si="1">$M6*C$16*C6</f>
        <v>0</v>
      </c>
      <c r="P6">
        <f t="shared" ref="P6:P14" si="2">$M6*D$16*D6</f>
        <v>5</v>
      </c>
      <c r="Q6">
        <f t="shared" ref="Q6:Q14" si="3">$M6*E$16*E6</f>
        <v>0</v>
      </c>
      <c r="R6">
        <f t="shared" ref="R6:R14" si="4">$M6*F$16*F6</f>
        <v>0</v>
      </c>
      <c r="S6">
        <f t="shared" ref="S6:S14" si="5">$M6*G$16*G6</f>
        <v>0</v>
      </c>
      <c r="T6">
        <f t="shared" ref="T6:T14" si="6">$M6*H$16*H6</f>
        <v>0</v>
      </c>
      <c r="U6">
        <f t="shared" ref="U6:U14" si="7">$M6*I$16*I6</f>
        <v>0</v>
      </c>
      <c r="V6">
        <f t="shared" ref="V6:V14" si="8">$M6*J$16*J6</f>
        <v>2</v>
      </c>
      <c r="W6">
        <f t="shared" ref="W6:W14" si="9">$M6*K$16*K6</f>
        <v>0</v>
      </c>
      <c r="X6">
        <f t="shared" ref="X6:X14" si="10">IF(M6,SUM(O6:W6),"")</f>
        <v>7</v>
      </c>
    </row>
    <row r="7" spans="1:24" x14ac:dyDescent="0.25">
      <c r="A7">
        <v>3</v>
      </c>
      <c r="B7" s="6"/>
      <c r="C7" s="7">
        <v>5</v>
      </c>
      <c r="D7" s="7"/>
      <c r="E7" s="7">
        <v>6</v>
      </c>
      <c r="F7" s="7">
        <v>1</v>
      </c>
      <c r="G7" s="7"/>
      <c r="H7" s="7"/>
      <c r="I7" s="7">
        <v>1</v>
      </c>
      <c r="J7" s="7"/>
      <c r="K7" s="8">
        <v>1</v>
      </c>
      <c r="M7">
        <f>D16</f>
        <v>1</v>
      </c>
      <c r="O7">
        <f t="shared" si="1"/>
        <v>5</v>
      </c>
      <c r="P7">
        <f t="shared" si="2"/>
        <v>0</v>
      </c>
      <c r="Q7">
        <f t="shared" si="3"/>
        <v>6</v>
      </c>
      <c r="R7">
        <f t="shared" si="4"/>
        <v>1</v>
      </c>
      <c r="S7">
        <f t="shared" si="5"/>
        <v>0</v>
      </c>
      <c r="T7">
        <f t="shared" si="6"/>
        <v>0</v>
      </c>
      <c r="U7">
        <f t="shared" si="7"/>
        <v>0</v>
      </c>
      <c r="V7">
        <f t="shared" si="8"/>
        <v>0</v>
      </c>
      <c r="W7">
        <f t="shared" si="9"/>
        <v>0</v>
      </c>
      <c r="X7">
        <f t="shared" si="10"/>
        <v>12</v>
      </c>
    </row>
    <row r="8" spans="1:24" x14ac:dyDescent="0.25">
      <c r="A8">
        <v>4</v>
      </c>
      <c r="B8" s="6"/>
      <c r="C8" s="7"/>
      <c r="D8" s="7">
        <v>6</v>
      </c>
      <c r="E8" s="7"/>
      <c r="F8" s="7">
        <v>4</v>
      </c>
      <c r="G8" s="7"/>
      <c r="H8" s="7"/>
      <c r="I8" s="7"/>
      <c r="J8" s="7">
        <v>2</v>
      </c>
      <c r="K8" s="8"/>
      <c r="M8">
        <f>E16</f>
        <v>1</v>
      </c>
      <c r="O8">
        <f t="shared" si="1"/>
        <v>0</v>
      </c>
      <c r="P8">
        <f t="shared" si="2"/>
        <v>6</v>
      </c>
      <c r="Q8">
        <f t="shared" si="3"/>
        <v>0</v>
      </c>
      <c r="R8">
        <f t="shared" si="4"/>
        <v>4</v>
      </c>
      <c r="S8">
        <f t="shared" si="5"/>
        <v>0</v>
      </c>
      <c r="T8">
        <f t="shared" si="6"/>
        <v>0</v>
      </c>
      <c r="U8">
        <f t="shared" si="7"/>
        <v>0</v>
      </c>
      <c r="V8">
        <f t="shared" si="8"/>
        <v>2</v>
      </c>
      <c r="W8">
        <f t="shared" si="9"/>
        <v>0</v>
      </c>
      <c r="X8">
        <f t="shared" si="10"/>
        <v>12</v>
      </c>
    </row>
    <row r="9" spans="1:24" x14ac:dyDescent="0.25">
      <c r="A9">
        <v>5</v>
      </c>
      <c r="B9" s="6"/>
      <c r="C9" s="7"/>
      <c r="D9" s="7">
        <v>1</v>
      </c>
      <c r="E9" s="7">
        <v>4</v>
      </c>
      <c r="F9" s="7"/>
      <c r="G9" s="7">
        <v>1</v>
      </c>
      <c r="H9" s="7"/>
      <c r="I9" s="7"/>
      <c r="J9" s="7"/>
      <c r="K9" s="8"/>
      <c r="M9">
        <f>F16</f>
        <v>1</v>
      </c>
      <c r="O9">
        <f t="shared" si="1"/>
        <v>0</v>
      </c>
      <c r="P9">
        <f t="shared" si="2"/>
        <v>1</v>
      </c>
      <c r="Q9">
        <f t="shared" si="3"/>
        <v>4</v>
      </c>
      <c r="R9">
        <f t="shared" si="4"/>
        <v>0</v>
      </c>
      <c r="S9">
        <f t="shared" si="5"/>
        <v>0</v>
      </c>
      <c r="T9">
        <f t="shared" si="6"/>
        <v>0</v>
      </c>
      <c r="U9">
        <f t="shared" si="7"/>
        <v>0</v>
      </c>
      <c r="V9">
        <f t="shared" si="8"/>
        <v>0</v>
      </c>
      <c r="W9">
        <f t="shared" si="9"/>
        <v>0</v>
      </c>
      <c r="X9">
        <f t="shared" si="10"/>
        <v>5</v>
      </c>
    </row>
    <row r="10" spans="1:24" x14ac:dyDescent="0.25">
      <c r="A10">
        <v>6</v>
      </c>
      <c r="B10" s="6"/>
      <c r="C10" s="7"/>
      <c r="D10" s="7"/>
      <c r="E10" s="7"/>
      <c r="F10" s="7">
        <v>1</v>
      </c>
      <c r="G10" s="7"/>
      <c r="H10" s="7">
        <v>1</v>
      </c>
      <c r="I10" s="7">
        <v>1</v>
      </c>
      <c r="J10" s="7">
        <v>3</v>
      </c>
      <c r="K10" s="8"/>
      <c r="M10">
        <f>G16</f>
        <v>0</v>
      </c>
      <c r="O10">
        <f t="shared" si="1"/>
        <v>0</v>
      </c>
      <c r="P10">
        <f t="shared" si="2"/>
        <v>0</v>
      </c>
      <c r="Q10">
        <f t="shared" si="3"/>
        <v>0</v>
      </c>
      <c r="R10">
        <f t="shared" si="4"/>
        <v>0</v>
      </c>
      <c r="S10">
        <f t="shared" si="5"/>
        <v>0</v>
      </c>
      <c r="T10">
        <f t="shared" si="6"/>
        <v>0</v>
      </c>
      <c r="U10">
        <f t="shared" si="7"/>
        <v>0</v>
      </c>
      <c r="V10">
        <f t="shared" si="8"/>
        <v>0</v>
      </c>
      <c r="W10">
        <f t="shared" si="9"/>
        <v>0</v>
      </c>
      <c r="X10" t="str">
        <f t="shared" si="10"/>
        <v/>
      </c>
    </row>
    <row r="11" spans="1:24" x14ac:dyDescent="0.25">
      <c r="A11">
        <v>7</v>
      </c>
      <c r="B11" s="6">
        <v>6</v>
      </c>
      <c r="C11" s="7"/>
      <c r="D11" s="7"/>
      <c r="E11" s="7"/>
      <c r="F11" s="7"/>
      <c r="G11" s="7">
        <v>1</v>
      </c>
      <c r="H11" s="7"/>
      <c r="I11" s="7">
        <v>1</v>
      </c>
      <c r="J11" s="7">
        <v>3</v>
      </c>
      <c r="K11" s="8"/>
      <c r="M11">
        <f>H16</f>
        <v>0</v>
      </c>
      <c r="O11">
        <f t="shared" si="1"/>
        <v>0</v>
      </c>
      <c r="P11">
        <f t="shared" si="2"/>
        <v>0</v>
      </c>
      <c r="Q11">
        <f t="shared" si="3"/>
        <v>0</v>
      </c>
      <c r="R11">
        <f t="shared" si="4"/>
        <v>0</v>
      </c>
      <c r="S11">
        <f t="shared" si="5"/>
        <v>0</v>
      </c>
      <c r="T11">
        <f t="shared" si="6"/>
        <v>0</v>
      </c>
      <c r="U11">
        <f t="shared" si="7"/>
        <v>0</v>
      </c>
      <c r="V11">
        <f t="shared" si="8"/>
        <v>0</v>
      </c>
      <c r="W11">
        <f t="shared" si="9"/>
        <v>0</v>
      </c>
      <c r="X11" t="str">
        <f t="shared" si="10"/>
        <v/>
      </c>
    </row>
    <row r="12" spans="1:24" x14ac:dyDescent="0.25">
      <c r="A12">
        <v>8</v>
      </c>
      <c r="B12" s="6">
        <v>2</v>
      </c>
      <c r="C12" s="7"/>
      <c r="D12" s="7">
        <v>1</v>
      </c>
      <c r="E12" s="7"/>
      <c r="F12" s="7"/>
      <c r="G12" s="7">
        <v>1</v>
      </c>
      <c r="H12" s="7">
        <v>1</v>
      </c>
      <c r="I12" s="7"/>
      <c r="J12" s="7">
        <v>4</v>
      </c>
      <c r="K12" s="8">
        <v>1</v>
      </c>
      <c r="M12">
        <f>I16</f>
        <v>0</v>
      </c>
      <c r="O12">
        <f t="shared" si="1"/>
        <v>0</v>
      </c>
      <c r="P12">
        <f t="shared" si="2"/>
        <v>0</v>
      </c>
      <c r="Q12">
        <f t="shared" si="3"/>
        <v>0</v>
      </c>
      <c r="R12">
        <f t="shared" si="4"/>
        <v>0</v>
      </c>
      <c r="S12">
        <f t="shared" si="5"/>
        <v>0</v>
      </c>
      <c r="T12">
        <f t="shared" si="6"/>
        <v>0</v>
      </c>
      <c r="U12">
        <f t="shared" si="7"/>
        <v>0</v>
      </c>
      <c r="V12">
        <f t="shared" si="8"/>
        <v>0</v>
      </c>
      <c r="W12">
        <f t="shared" si="9"/>
        <v>0</v>
      </c>
      <c r="X12" t="str">
        <f t="shared" si="10"/>
        <v/>
      </c>
    </row>
    <row r="13" spans="1:24" x14ac:dyDescent="0.25">
      <c r="A13">
        <v>9</v>
      </c>
      <c r="B13" s="6"/>
      <c r="C13" s="7">
        <v>2</v>
      </c>
      <c r="D13" s="7"/>
      <c r="E13" s="7">
        <v>2</v>
      </c>
      <c r="F13" s="7"/>
      <c r="G13" s="7">
        <v>3</v>
      </c>
      <c r="H13" s="7">
        <v>3</v>
      </c>
      <c r="I13" s="7">
        <v>4</v>
      </c>
      <c r="J13" s="7"/>
      <c r="K13" s="8">
        <v>1</v>
      </c>
      <c r="M13">
        <f>J16</f>
        <v>1</v>
      </c>
      <c r="O13">
        <f t="shared" si="1"/>
        <v>2</v>
      </c>
      <c r="P13">
        <f t="shared" si="2"/>
        <v>0</v>
      </c>
      <c r="Q13">
        <f t="shared" si="3"/>
        <v>2</v>
      </c>
      <c r="R13">
        <f t="shared" si="4"/>
        <v>0</v>
      </c>
      <c r="S13">
        <f t="shared" si="5"/>
        <v>0</v>
      </c>
      <c r="T13">
        <f t="shared" si="6"/>
        <v>0</v>
      </c>
      <c r="U13">
        <f t="shared" si="7"/>
        <v>0</v>
      </c>
      <c r="V13">
        <f t="shared" si="8"/>
        <v>0</v>
      </c>
      <c r="W13">
        <f t="shared" si="9"/>
        <v>0</v>
      </c>
      <c r="X13">
        <f t="shared" si="10"/>
        <v>4</v>
      </c>
    </row>
    <row r="14" spans="1:24" x14ac:dyDescent="0.25">
      <c r="A14">
        <v>10</v>
      </c>
      <c r="B14" s="9"/>
      <c r="C14" s="10">
        <v>1</v>
      </c>
      <c r="D14" s="10">
        <v>1</v>
      </c>
      <c r="E14" s="10"/>
      <c r="F14" s="10"/>
      <c r="G14" s="10"/>
      <c r="H14" s="10"/>
      <c r="I14" s="10">
        <v>1</v>
      </c>
      <c r="J14" s="10">
        <v>1</v>
      </c>
      <c r="K14" s="11"/>
      <c r="M14">
        <f>K16</f>
        <v>0</v>
      </c>
      <c r="O14">
        <f t="shared" si="1"/>
        <v>0</v>
      </c>
      <c r="P14">
        <f t="shared" si="2"/>
        <v>0</v>
      </c>
      <c r="Q14">
        <f t="shared" si="3"/>
        <v>0</v>
      </c>
      <c r="R14">
        <f t="shared" si="4"/>
        <v>0</v>
      </c>
      <c r="S14">
        <f t="shared" si="5"/>
        <v>0</v>
      </c>
      <c r="T14">
        <f t="shared" si="6"/>
        <v>0</v>
      </c>
      <c r="U14">
        <f t="shared" si="7"/>
        <v>0</v>
      </c>
      <c r="V14">
        <f t="shared" si="8"/>
        <v>0</v>
      </c>
      <c r="W14">
        <f t="shared" si="9"/>
        <v>0</v>
      </c>
      <c r="X14" t="str">
        <f t="shared" si="10"/>
        <v/>
      </c>
    </row>
    <row r="16" spans="1:24" x14ac:dyDescent="0.25">
      <c r="A16" t="s">
        <v>1</v>
      </c>
      <c r="B16" s="1">
        <v>0</v>
      </c>
      <c r="C16" s="1">
        <v>1</v>
      </c>
      <c r="D16" s="1">
        <v>1</v>
      </c>
      <c r="E16" s="1">
        <v>1</v>
      </c>
      <c r="F16" s="1">
        <v>1</v>
      </c>
      <c r="G16" s="1">
        <v>0</v>
      </c>
      <c r="H16" s="1">
        <v>0</v>
      </c>
      <c r="I16" s="1">
        <v>0</v>
      </c>
      <c r="J16" s="1">
        <v>1</v>
      </c>
      <c r="K16" s="1">
        <v>0</v>
      </c>
      <c r="L16" s="2">
        <f>SUM(B16:K16)</f>
        <v>5</v>
      </c>
      <c r="M16" s="14" t="s">
        <v>10</v>
      </c>
      <c r="N16" s="2">
        <v>5</v>
      </c>
    </row>
    <row r="19" spans="2:14" x14ac:dyDescent="0.25">
      <c r="B19" t="s">
        <v>8</v>
      </c>
      <c r="C19" s="12">
        <v>3</v>
      </c>
      <c r="D19" s="12">
        <v>5</v>
      </c>
      <c r="E19" s="12">
        <v>4</v>
      </c>
      <c r="F19" s="12">
        <v>4</v>
      </c>
      <c r="G19">
        <f>MIN(ABS(C19-D19),ABS(C19-E19),ABS(D19-E19))</f>
        <v>1</v>
      </c>
    </row>
    <row r="20" spans="2:14" x14ac:dyDescent="0.25">
      <c r="B20" t="s">
        <v>9</v>
      </c>
      <c r="C20" s="2">
        <f>INDEX($B$5:$K$13,$C19,D19)</f>
        <v>1</v>
      </c>
      <c r="D20" s="2">
        <f>INDEX($B$5:$K$13,$C19,E19)</f>
        <v>6</v>
      </c>
      <c r="E20" s="2">
        <f>INDEX($B$5:$K$13,$C19,F19)</f>
        <v>6</v>
      </c>
      <c r="F20" s="2">
        <f>INDEX($B$5:$K$13,$D19,E19)</f>
        <v>4</v>
      </c>
      <c r="G20" s="2">
        <f>INDEX($B$5:$K$13,$D19,F19)</f>
        <v>4</v>
      </c>
      <c r="H20" s="2">
        <f>INDEX($B$5:$K$13,$E19,F19)</f>
        <v>0</v>
      </c>
    </row>
    <row r="21" spans="2:14" x14ac:dyDescent="0.25">
      <c r="C21" s="2"/>
      <c r="D21" s="2"/>
      <c r="E21" s="2"/>
    </row>
    <row r="22" spans="2:14" x14ac:dyDescent="0.25">
      <c r="B22" t="s">
        <v>3</v>
      </c>
      <c r="C22" s="13">
        <f>SUM(C20:H20)</f>
        <v>21</v>
      </c>
      <c r="D22" s="2">
        <f>SUM(O5:W14)</f>
        <v>40</v>
      </c>
      <c r="E22" s="2"/>
      <c r="I22">
        <v>13</v>
      </c>
      <c r="K22">
        <v>6</v>
      </c>
      <c r="L22">
        <v>7</v>
      </c>
      <c r="M22">
        <v>8</v>
      </c>
      <c r="N22">
        <v>9</v>
      </c>
    </row>
    <row r="23" spans="2:14" x14ac:dyDescent="0.25">
      <c r="B23" t="s">
        <v>4</v>
      </c>
      <c r="C23" s="13">
        <f>MIN(C20:H20)</f>
        <v>0</v>
      </c>
      <c r="D23" s="2"/>
      <c r="E23" s="2"/>
      <c r="I23">
        <v>1</v>
      </c>
    </row>
    <row r="24" spans="2:14" x14ac:dyDescent="0.25">
      <c r="B24" t="s">
        <v>5</v>
      </c>
      <c r="C24" s="13">
        <f>AVERAGE(C20:H20)</f>
        <v>3.5</v>
      </c>
      <c r="D24" s="2"/>
      <c r="E24" s="2"/>
      <c r="I24">
        <v>2.1666666666666665</v>
      </c>
    </row>
    <row r="25" spans="2:14" x14ac:dyDescent="0.25">
      <c r="B25" t="s">
        <v>6</v>
      </c>
      <c r="C25" s="13">
        <f>MIN(SUM(C20:E20),C20+F20+G20,D20+F20+H20,E20+G20+H20)</f>
        <v>9</v>
      </c>
      <c r="D25" s="2">
        <f>MIN($X$5:$X$14)</f>
        <v>4</v>
      </c>
      <c r="E25" s="2"/>
      <c r="I25">
        <v>5</v>
      </c>
    </row>
    <row r="26" spans="2:14" x14ac:dyDescent="0.25">
      <c r="B26" t="s">
        <v>7</v>
      </c>
      <c r="C26" s="13">
        <f>MAX(SUM(C20:E20),C20+F20+G20,D20+F20+H20,E20+G20+H20)-C25</f>
        <v>4</v>
      </c>
      <c r="D26" s="2"/>
      <c r="E26" s="2"/>
      <c r="I26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22"/>
  <sheetViews>
    <sheetView tabSelected="1" workbookViewId="0">
      <selection activeCell="A11" sqref="A11"/>
    </sheetView>
  </sheetViews>
  <sheetFormatPr defaultRowHeight="15" x14ac:dyDescent="0.25"/>
  <sheetData>
    <row r="1" spans="1:17" x14ac:dyDescent="0.25">
      <c r="J1" t="s">
        <v>8</v>
      </c>
      <c r="M1" t="s">
        <v>11</v>
      </c>
    </row>
    <row r="2" spans="1:17" x14ac:dyDescent="0.25">
      <c r="I2" t="s">
        <v>2</v>
      </c>
      <c r="J2">
        <v>1</v>
      </c>
      <c r="K2">
        <v>2</v>
      </c>
      <c r="L2">
        <v>3</v>
      </c>
      <c r="M2">
        <v>1</v>
      </c>
      <c r="N2">
        <v>2</v>
      </c>
      <c r="O2">
        <v>3</v>
      </c>
      <c r="P2" t="s">
        <v>3</v>
      </c>
      <c r="Q2" t="s">
        <v>12</v>
      </c>
    </row>
    <row r="3" spans="1:17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I3">
        <v>1</v>
      </c>
      <c r="J3">
        <v>1</v>
      </c>
      <c r="K3">
        <v>2</v>
      </c>
      <c r="L3">
        <v>3</v>
      </c>
      <c r="M3">
        <f>INDEX($B$4:$G$9,$J3,K3)</f>
        <v>6</v>
      </c>
      <c r="N3">
        <f>INDEX($B$4:$G$9,$J3,L3)</f>
        <v>6</v>
      </c>
      <c r="O3">
        <f>INDEX($B$4:$G$9,K3,L3)</f>
        <v>5</v>
      </c>
      <c r="P3">
        <f>SUM(M3:O3)</f>
        <v>17</v>
      </c>
      <c r="Q3">
        <f>MIN(M3+N3,M3+O3,N3+O3)</f>
        <v>11</v>
      </c>
    </row>
    <row r="4" spans="1:17" x14ac:dyDescent="0.25">
      <c r="A4">
        <v>1</v>
      </c>
      <c r="C4">
        <v>6</v>
      </c>
      <c r="D4">
        <v>6</v>
      </c>
      <c r="I4">
        <v>2</v>
      </c>
      <c r="J4">
        <v>1</v>
      </c>
      <c r="K4">
        <v>2</v>
      </c>
      <c r="L4">
        <v>4</v>
      </c>
      <c r="M4">
        <f t="shared" ref="M4:M22" si="0">INDEX($B$4:$G$9,$J4,K4)</f>
        <v>6</v>
      </c>
      <c r="N4">
        <f t="shared" ref="N4:N22" si="1">INDEX($B$4:$G$9,$J4,L4)</f>
        <v>0</v>
      </c>
      <c r="O4">
        <f t="shared" ref="O4:O22" si="2">INDEX($B$4:$G$9,K4,L4)</f>
        <v>1</v>
      </c>
      <c r="P4">
        <f>SUM(M4:O4)</f>
        <v>7</v>
      </c>
      <c r="Q4">
        <f t="shared" ref="Q4:Q22" si="3">MIN(M4+N4,M4+O4,N4+O4)</f>
        <v>1</v>
      </c>
    </row>
    <row r="5" spans="1:17" x14ac:dyDescent="0.25">
      <c r="A5">
        <v>2</v>
      </c>
      <c r="D5">
        <v>5</v>
      </c>
      <c r="E5">
        <v>1</v>
      </c>
      <c r="F5">
        <v>1</v>
      </c>
      <c r="I5">
        <v>3</v>
      </c>
      <c r="J5">
        <v>1</v>
      </c>
      <c r="K5">
        <v>2</v>
      </c>
      <c r="L5">
        <v>5</v>
      </c>
      <c r="M5">
        <f>INDEX($B$4:$G$9,$J5,K5)</f>
        <v>6</v>
      </c>
      <c r="N5">
        <f>INDEX($B$4:$G$9,$J5,L5)</f>
        <v>0</v>
      </c>
      <c r="O5">
        <f>INDEX($B$4:$G$9,K5,L5)</f>
        <v>1</v>
      </c>
      <c r="P5">
        <f t="shared" ref="P4:P22" si="4">SUM(M5:O5)</f>
        <v>7</v>
      </c>
      <c r="Q5">
        <f t="shared" si="3"/>
        <v>1</v>
      </c>
    </row>
    <row r="6" spans="1:17" x14ac:dyDescent="0.25">
      <c r="A6">
        <v>3</v>
      </c>
      <c r="F6">
        <v>1</v>
      </c>
      <c r="I6">
        <v>4</v>
      </c>
      <c r="J6">
        <v>1</v>
      </c>
      <c r="K6">
        <v>2</v>
      </c>
      <c r="L6">
        <v>6</v>
      </c>
      <c r="M6">
        <f t="shared" si="0"/>
        <v>6</v>
      </c>
      <c r="N6">
        <f t="shared" si="1"/>
        <v>0</v>
      </c>
      <c r="O6">
        <f t="shared" si="2"/>
        <v>0</v>
      </c>
      <c r="P6">
        <f t="shared" si="4"/>
        <v>6</v>
      </c>
      <c r="Q6">
        <f t="shared" si="3"/>
        <v>0</v>
      </c>
    </row>
    <row r="7" spans="1:17" x14ac:dyDescent="0.25">
      <c r="A7">
        <v>4</v>
      </c>
      <c r="F7">
        <v>1</v>
      </c>
      <c r="G7">
        <v>2</v>
      </c>
      <c r="I7">
        <v>5</v>
      </c>
      <c r="J7">
        <v>1</v>
      </c>
      <c r="K7">
        <v>3</v>
      </c>
      <c r="L7">
        <v>4</v>
      </c>
      <c r="M7">
        <f t="shared" si="0"/>
        <v>6</v>
      </c>
      <c r="N7">
        <f t="shared" si="1"/>
        <v>0</v>
      </c>
      <c r="O7">
        <f t="shared" si="2"/>
        <v>0</v>
      </c>
      <c r="P7">
        <f t="shared" si="4"/>
        <v>6</v>
      </c>
      <c r="Q7">
        <f t="shared" si="3"/>
        <v>0</v>
      </c>
    </row>
    <row r="8" spans="1:17" x14ac:dyDescent="0.25">
      <c r="A8">
        <v>5</v>
      </c>
      <c r="G8">
        <v>20</v>
      </c>
      <c r="I8">
        <v>6</v>
      </c>
      <c r="J8">
        <v>1</v>
      </c>
      <c r="K8">
        <v>3</v>
      </c>
      <c r="L8">
        <v>5</v>
      </c>
      <c r="M8">
        <f t="shared" si="0"/>
        <v>6</v>
      </c>
      <c r="N8">
        <f t="shared" si="1"/>
        <v>0</v>
      </c>
      <c r="O8">
        <f t="shared" si="2"/>
        <v>1</v>
      </c>
      <c r="P8">
        <f t="shared" si="4"/>
        <v>7</v>
      </c>
      <c r="Q8">
        <f t="shared" si="3"/>
        <v>1</v>
      </c>
    </row>
    <row r="9" spans="1:17" x14ac:dyDescent="0.25">
      <c r="A9">
        <v>6</v>
      </c>
      <c r="I9">
        <v>7</v>
      </c>
      <c r="J9">
        <v>1</v>
      </c>
      <c r="K9">
        <v>3</v>
      </c>
      <c r="L9">
        <v>6</v>
      </c>
      <c r="M9">
        <f t="shared" si="0"/>
        <v>6</v>
      </c>
      <c r="N9">
        <f t="shared" si="1"/>
        <v>0</v>
      </c>
      <c r="O9">
        <f t="shared" si="2"/>
        <v>0</v>
      </c>
      <c r="P9">
        <f t="shared" si="4"/>
        <v>6</v>
      </c>
      <c r="Q9">
        <f t="shared" si="3"/>
        <v>0</v>
      </c>
    </row>
    <row r="10" spans="1:17" x14ac:dyDescent="0.25">
      <c r="I10">
        <v>8</v>
      </c>
      <c r="J10">
        <v>1</v>
      </c>
      <c r="K10">
        <v>4</v>
      </c>
      <c r="L10">
        <v>5</v>
      </c>
      <c r="M10">
        <f t="shared" si="0"/>
        <v>0</v>
      </c>
      <c r="N10">
        <f t="shared" si="1"/>
        <v>0</v>
      </c>
      <c r="O10">
        <f t="shared" si="2"/>
        <v>1</v>
      </c>
      <c r="P10">
        <f t="shared" si="4"/>
        <v>1</v>
      </c>
      <c r="Q10">
        <f t="shared" si="3"/>
        <v>0</v>
      </c>
    </row>
    <row r="11" spans="1:17" x14ac:dyDescent="0.25">
      <c r="I11">
        <v>9</v>
      </c>
      <c r="J11">
        <v>1</v>
      </c>
      <c r="K11">
        <v>4</v>
      </c>
      <c r="L11">
        <v>6</v>
      </c>
      <c r="M11">
        <f t="shared" si="0"/>
        <v>0</v>
      </c>
      <c r="N11">
        <f t="shared" si="1"/>
        <v>0</v>
      </c>
      <c r="O11">
        <f t="shared" si="2"/>
        <v>2</v>
      </c>
      <c r="P11">
        <f t="shared" si="4"/>
        <v>2</v>
      </c>
      <c r="Q11">
        <f t="shared" si="3"/>
        <v>0</v>
      </c>
    </row>
    <row r="12" spans="1:17" x14ac:dyDescent="0.25">
      <c r="I12">
        <v>10</v>
      </c>
      <c r="J12">
        <v>1</v>
      </c>
      <c r="K12">
        <v>5</v>
      </c>
      <c r="L12">
        <v>6</v>
      </c>
      <c r="M12">
        <f t="shared" si="0"/>
        <v>0</v>
      </c>
      <c r="N12">
        <f t="shared" si="1"/>
        <v>0</v>
      </c>
      <c r="O12">
        <f t="shared" si="2"/>
        <v>20</v>
      </c>
      <c r="P12">
        <f t="shared" si="4"/>
        <v>20</v>
      </c>
      <c r="Q12">
        <f t="shared" si="3"/>
        <v>0</v>
      </c>
    </row>
    <row r="13" spans="1:17" x14ac:dyDescent="0.25">
      <c r="I13">
        <v>11</v>
      </c>
      <c r="J13">
        <v>2</v>
      </c>
      <c r="K13">
        <v>3</v>
      </c>
      <c r="L13">
        <v>4</v>
      </c>
      <c r="M13">
        <f t="shared" si="0"/>
        <v>5</v>
      </c>
      <c r="N13">
        <f t="shared" si="1"/>
        <v>1</v>
      </c>
      <c r="O13">
        <f t="shared" si="2"/>
        <v>0</v>
      </c>
      <c r="P13">
        <f t="shared" si="4"/>
        <v>6</v>
      </c>
      <c r="Q13">
        <f t="shared" si="3"/>
        <v>1</v>
      </c>
    </row>
    <row r="14" spans="1:17" x14ac:dyDescent="0.25">
      <c r="I14">
        <v>12</v>
      </c>
      <c r="J14">
        <v>2</v>
      </c>
      <c r="K14">
        <v>3</v>
      </c>
      <c r="L14">
        <v>5</v>
      </c>
      <c r="M14">
        <f t="shared" si="0"/>
        <v>5</v>
      </c>
      <c r="N14">
        <f t="shared" si="1"/>
        <v>1</v>
      </c>
      <c r="O14">
        <f t="shared" si="2"/>
        <v>1</v>
      </c>
      <c r="P14">
        <f t="shared" si="4"/>
        <v>7</v>
      </c>
      <c r="Q14">
        <f t="shared" si="3"/>
        <v>2</v>
      </c>
    </row>
    <row r="15" spans="1:17" x14ac:dyDescent="0.25">
      <c r="I15">
        <v>13</v>
      </c>
      <c r="J15">
        <v>2</v>
      </c>
      <c r="K15">
        <v>3</v>
      </c>
      <c r="L15">
        <v>6</v>
      </c>
      <c r="M15">
        <f t="shared" si="0"/>
        <v>5</v>
      </c>
      <c r="N15">
        <f t="shared" si="1"/>
        <v>0</v>
      </c>
      <c r="O15">
        <f t="shared" si="2"/>
        <v>0</v>
      </c>
      <c r="P15">
        <f t="shared" si="4"/>
        <v>5</v>
      </c>
      <c r="Q15">
        <f t="shared" si="3"/>
        <v>0</v>
      </c>
    </row>
    <row r="16" spans="1:17" x14ac:dyDescent="0.25">
      <c r="I16">
        <v>14</v>
      </c>
      <c r="J16">
        <v>2</v>
      </c>
      <c r="K16">
        <v>4</v>
      </c>
      <c r="L16">
        <v>5</v>
      </c>
      <c r="M16">
        <f t="shared" si="0"/>
        <v>1</v>
      </c>
      <c r="N16">
        <f t="shared" si="1"/>
        <v>1</v>
      </c>
      <c r="O16">
        <f t="shared" si="2"/>
        <v>1</v>
      </c>
      <c r="P16">
        <f t="shared" si="4"/>
        <v>3</v>
      </c>
      <c r="Q16">
        <f t="shared" si="3"/>
        <v>2</v>
      </c>
    </row>
    <row r="17" spans="9:17" x14ac:dyDescent="0.25">
      <c r="I17">
        <v>15</v>
      </c>
      <c r="J17">
        <v>2</v>
      </c>
      <c r="K17">
        <v>4</v>
      </c>
      <c r="L17">
        <v>6</v>
      </c>
      <c r="M17">
        <f t="shared" si="0"/>
        <v>1</v>
      </c>
      <c r="N17">
        <f t="shared" si="1"/>
        <v>0</v>
      </c>
      <c r="O17">
        <f t="shared" si="2"/>
        <v>2</v>
      </c>
      <c r="P17">
        <f t="shared" si="4"/>
        <v>3</v>
      </c>
      <c r="Q17">
        <f t="shared" si="3"/>
        <v>1</v>
      </c>
    </row>
    <row r="18" spans="9:17" x14ac:dyDescent="0.25">
      <c r="I18">
        <v>16</v>
      </c>
      <c r="J18">
        <v>2</v>
      </c>
      <c r="K18">
        <v>5</v>
      </c>
      <c r="L18">
        <v>6</v>
      </c>
      <c r="M18">
        <f t="shared" si="0"/>
        <v>1</v>
      </c>
      <c r="N18">
        <f t="shared" si="1"/>
        <v>0</v>
      </c>
      <c r="O18">
        <f t="shared" si="2"/>
        <v>20</v>
      </c>
      <c r="P18">
        <f t="shared" si="4"/>
        <v>21</v>
      </c>
      <c r="Q18">
        <f t="shared" si="3"/>
        <v>1</v>
      </c>
    </row>
    <row r="19" spans="9:17" x14ac:dyDescent="0.25">
      <c r="I19">
        <v>17</v>
      </c>
      <c r="J19">
        <v>3</v>
      </c>
      <c r="K19">
        <v>4</v>
      </c>
      <c r="L19">
        <v>5</v>
      </c>
      <c r="M19">
        <f t="shared" si="0"/>
        <v>0</v>
      </c>
      <c r="N19">
        <f t="shared" si="1"/>
        <v>1</v>
      </c>
      <c r="O19">
        <f t="shared" si="2"/>
        <v>1</v>
      </c>
      <c r="P19">
        <f t="shared" si="4"/>
        <v>2</v>
      </c>
      <c r="Q19">
        <f t="shared" si="3"/>
        <v>1</v>
      </c>
    </row>
    <row r="20" spans="9:17" x14ac:dyDescent="0.25">
      <c r="I20">
        <v>18</v>
      </c>
      <c r="J20">
        <v>3</v>
      </c>
      <c r="K20">
        <v>4</v>
      </c>
      <c r="L20">
        <v>6</v>
      </c>
      <c r="M20">
        <f t="shared" si="0"/>
        <v>0</v>
      </c>
      <c r="N20">
        <f t="shared" si="1"/>
        <v>0</v>
      </c>
      <c r="O20">
        <f t="shared" si="2"/>
        <v>2</v>
      </c>
      <c r="P20">
        <f t="shared" si="4"/>
        <v>2</v>
      </c>
      <c r="Q20">
        <f t="shared" si="3"/>
        <v>0</v>
      </c>
    </row>
    <row r="21" spans="9:17" x14ac:dyDescent="0.25">
      <c r="I21">
        <v>19</v>
      </c>
      <c r="J21">
        <v>3</v>
      </c>
      <c r="K21">
        <v>5</v>
      </c>
      <c r="L21">
        <v>6</v>
      </c>
      <c r="M21">
        <f t="shared" si="0"/>
        <v>1</v>
      </c>
      <c r="N21">
        <f t="shared" si="1"/>
        <v>0</v>
      </c>
      <c r="O21">
        <f t="shared" si="2"/>
        <v>20</v>
      </c>
      <c r="P21">
        <f t="shared" si="4"/>
        <v>21</v>
      </c>
      <c r="Q21">
        <f t="shared" si="3"/>
        <v>1</v>
      </c>
    </row>
    <row r="22" spans="9:17" x14ac:dyDescent="0.25">
      <c r="I22">
        <v>20</v>
      </c>
      <c r="J22">
        <v>4</v>
      </c>
      <c r="K22">
        <v>5</v>
      </c>
      <c r="L22">
        <v>6</v>
      </c>
      <c r="M22">
        <f t="shared" si="0"/>
        <v>1</v>
      </c>
      <c r="N22">
        <f t="shared" si="1"/>
        <v>2</v>
      </c>
      <c r="O22">
        <f t="shared" si="2"/>
        <v>20</v>
      </c>
      <c r="P22">
        <f t="shared" si="4"/>
        <v>23</v>
      </c>
      <c r="Q22">
        <f t="shared" si="3"/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2014-10-30T15:49:59Z</dcterms:created>
  <dcterms:modified xsi:type="dcterms:W3CDTF">2015-01-31T00:14:16Z</dcterms:modified>
</cp:coreProperties>
</file>